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6DA1384-FFEA-4DBE-80DD-B72FDA0C1C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O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D18" i="1"/>
  <c r="F18" i="1"/>
  <c r="E18" i="1" s="1"/>
  <c r="D19" i="1"/>
  <c r="F19" i="1"/>
  <c r="E19" i="1" s="1"/>
  <c r="F16" i="1"/>
  <c r="E16" i="1" s="1"/>
  <c r="D16" i="1"/>
  <c r="F15" i="1"/>
  <c r="E15" i="1" s="1"/>
  <c r="D15" i="1"/>
  <c r="F14" i="1"/>
  <c r="E14" i="1" s="1"/>
  <c r="D14" i="1"/>
  <c r="F13" i="1"/>
  <c r="E13" i="1" s="1"/>
  <c r="D13" i="1"/>
  <c r="F12" i="1"/>
  <c r="E12" i="1" s="1"/>
  <c r="D12" i="1"/>
  <c r="F11" i="1"/>
  <c r="E11" i="1" s="1"/>
  <c r="D11" i="1"/>
  <c r="F10" i="1"/>
  <c r="E10" i="1" s="1"/>
  <c r="D10" i="1"/>
  <c r="F9" i="1"/>
  <c r="E9" i="1" s="1"/>
  <c r="D9" i="1"/>
  <c r="F8" i="1"/>
  <c r="E8" i="1" s="1"/>
  <c r="D8" i="1"/>
  <c r="F7" i="1"/>
  <c r="E7" i="1" s="1"/>
  <c r="D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C6" i="1"/>
  <c r="D6" i="1" l="1"/>
  <c r="F6" i="1"/>
  <c r="E6" i="1" s="1"/>
</calcChain>
</file>

<file path=xl/sharedStrings.xml><?xml version="1.0" encoding="utf-8"?>
<sst xmlns="http://schemas.openxmlformats.org/spreadsheetml/2006/main" count="49" uniqueCount="43">
  <si>
    <r>
      <t xml:space="preserve">členenie podľa </t>
    </r>
    <r>
      <rPr>
        <sz val="11"/>
        <color theme="1"/>
        <rFont val="Calibri"/>
        <family val="2"/>
        <charset val="238"/>
      </rPr>
      <t>§ 72 ods. 5</t>
    </r>
  </si>
  <si>
    <t>názov organizácie</t>
  </si>
  <si>
    <t>Kapacita</t>
  </si>
  <si>
    <t xml:space="preserve">Ekonomicky oprávnené výdavky </t>
  </si>
  <si>
    <t>mzdy, platy</t>
  </si>
  <si>
    <t>zákonné sociálne poistenie</t>
  </si>
  <si>
    <t>cestovné náhrady</t>
  </si>
  <si>
    <t>výdavky na energie, vodu a komunikácie</t>
  </si>
  <si>
    <t>výdavky na materiál</t>
  </si>
  <si>
    <t>dopravné</t>
  </si>
  <si>
    <t>rutinná údržba</t>
  </si>
  <si>
    <t xml:space="preserve">z toho </t>
  </si>
  <si>
    <t>nájomné</t>
  </si>
  <si>
    <t>výdavky na služby</t>
  </si>
  <si>
    <t>odstupné, odchodné, PN</t>
  </si>
  <si>
    <t>odpisy dlhodobého hmotného a nehmotného majetku  (spolu)</t>
  </si>
  <si>
    <t>ekonomicky oprávnené náklady - odpisy zo zdroja 41</t>
  </si>
  <si>
    <t>ekonomicky neoprávnené náklady - odpisy  (okrem zdroja 41)</t>
  </si>
  <si>
    <t>č. org. 101-128</t>
  </si>
  <si>
    <t>rutinná oprava a údržba (KZ41)</t>
  </si>
  <si>
    <t>jednorázová oprava a údržbna a havárie (41)</t>
  </si>
  <si>
    <t>spolu</t>
  </si>
  <si>
    <t>Domov sociálnych služieb</t>
  </si>
  <si>
    <t>ambulantná</t>
  </si>
  <si>
    <t>pobytová týždenná</t>
  </si>
  <si>
    <t>pobytová celoročná</t>
  </si>
  <si>
    <t>útulok</t>
  </si>
  <si>
    <t xml:space="preserve">pobytová týždenná </t>
  </si>
  <si>
    <t>špecializované zariadenie</t>
  </si>
  <si>
    <t>služba včasnej intervencie</t>
  </si>
  <si>
    <t>ambulantná/terénna</t>
  </si>
  <si>
    <t>podpora samostatného bývania</t>
  </si>
  <si>
    <t xml:space="preserve">terénna </t>
  </si>
  <si>
    <t>zariadenie podporovaného bývania</t>
  </si>
  <si>
    <t xml:space="preserve">Požičiavanie pomôcok </t>
  </si>
  <si>
    <t xml:space="preserve">Monitorovanie a signalizácia </t>
  </si>
  <si>
    <t>Analytické členenie EON za rok 2023</t>
  </si>
  <si>
    <t>Bežné výdavky za rok 2023 spolu</t>
  </si>
  <si>
    <t>Priemerné EON za rok 2023</t>
  </si>
  <si>
    <t>CSS-Partizánske</t>
  </si>
  <si>
    <t>Vypracoval: Jana Sobolová</t>
  </si>
  <si>
    <t>kontakt: 0901 918 630</t>
  </si>
  <si>
    <t>Tab.: Ekonomicky oprávnené náklady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</si>
</sst>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0" fontId="1" fillId="0" borderId="0" xfId="0" applyFont="1"/>
    <xf numFmtId="0" fontId="5" fillId="2" borderId="2" xfId="0" applyFont="1" applyFill="1" applyBorder="1" applyAlignment="1" applyProtection="1">
      <alignment vertical="center" shrinkToFit="1"/>
      <protection locked="0"/>
    </xf>
    <xf numFmtId="0" fontId="6" fillId="3" borderId="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 applyProtection="1">
      <alignment vertical="center" shrinkToFit="1"/>
      <protection locked="0"/>
    </xf>
    <xf numFmtId="0" fontId="6" fillId="3" borderId="15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6" fillId="3" borderId="28" xfId="0" applyFont="1" applyFill="1" applyBorder="1" applyAlignment="1">
      <alignment horizontal="center" vertical="center" shrinkToFit="1"/>
    </xf>
    <xf numFmtId="0" fontId="12" fillId="0" borderId="34" xfId="0" applyFont="1" applyBorder="1" applyAlignment="1">
      <alignment horizontal="center" wrapText="1"/>
    </xf>
    <xf numFmtId="0" fontId="6" fillId="4" borderId="39" xfId="0" applyFont="1" applyFill="1" applyBorder="1"/>
    <xf numFmtId="0" fontId="14" fillId="4" borderId="28" xfId="0" applyFont="1" applyFill="1" applyBorder="1" applyAlignment="1">
      <alignment horizontal="center" shrinkToFit="1"/>
    </xf>
    <xf numFmtId="0" fontId="6" fillId="4" borderId="40" xfId="0" applyFont="1" applyFill="1" applyBorder="1" applyAlignment="1">
      <alignment horizontal="center" shrinkToFit="1"/>
    </xf>
    <xf numFmtId="4" fontId="10" fillId="0" borderId="3" xfId="0" applyNumberFormat="1" applyFont="1" applyBorder="1" applyAlignment="1">
      <alignment horizontal="right" shrinkToFit="1"/>
    </xf>
    <xf numFmtId="4" fontId="15" fillId="5" borderId="28" xfId="0" applyNumberFormat="1" applyFont="1" applyFill="1" applyBorder="1" applyAlignment="1">
      <alignment horizontal="right" shrinkToFit="1"/>
    </xf>
    <xf numFmtId="4" fontId="15" fillId="0" borderId="28" xfId="0" applyNumberFormat="1" applyFont="1" applyBorder="1" applyAlignment="1">
      <alignment horizontal="right" shrinkToFit="1"/>
    </xf>
    <xf numFmtId="0" fontId="16" fillId="0" borderId="0" xfId="0" applyFont="1"/>
    <xf numFmtId="4" fontId="0" fillId="0" borderId="0" xfId="0" applyNumberFormat="1"/>
    <xf numFmtId="0" fontId="17" fillId="0" borderId="39" xfId="0" applyFont="1" applyBorder="1"/>
    <xf numFmtId="0" fontId="18" fillId="0" borderId="3" xfId="0" applyFont="1" applyBorder="1" applyAlignment="1">
      <alignment horizontal="left" shrinkToFit="1"/>
    </xf>
    <xf numFmtId="0" fontId="14" fillId="0" borderId="4" xfId="0" applyFont="1" applyBorder="1" applyAlignment="1">
      <alignment horizontal="center" shrinkToFit="1"/>
    </xf>
    <xf numFmtId="4" fontId="19" fillId="4" borderId="39" xfId="0" applyNumberFormat="1" applyFont="1" applyFill="1" applyBorder="1" applyAlignment="1">
      <alignment horizontal="right" shrinkToFit="1"/>
    </xf>
    <xf numFmtId="4" fontId="10" fillId="5" borderId="41" xfId="0" applyNumberFormat="1" applyFont="1" applyFill="1" applyBorder="1" applyAlignment="1">
      <alignment horizontal="right" shrinkToFit="1"/>
    </xf>
    <xf numFmtId="4" fontId="10" fillId="0" borderId="6" xfId="0" applyNumberFormat="1" applyFont="1" applyBorder="1" applyAlignment="1">
      <alignment horizontal="right" shrinkToFit="1"/>
    </xf>
    <xf numFmtId="4" fontId="10" fillId="0" borderId="7" xfId="0" applyNumberFormat="1" applyFont="1" applyBorder="1" applyAlignment="1">
      <alignment horizontal="right"/>
    </xf>
    <xf numFmtId="0" fontId="10" fillId="0" borderId="7" xfId="0" applyFont="1" applyBorder="1"/>
    <xf numFmtId="4" fontId="12" fillId="0" borderId="7" xfId="0" applyNumberFormat="1" applyFont="1" applyBorder="1" applyAlignment="1">
      <alignment horizontal="right"/>
    </xf>
    <xf numFmtId="4" fontId="13" fillId="0" borderId="7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/>
    </xf>
    <xf numFmtId="0" fontId="17" fillId="0" borderId="42" xfId="0" applyFont="1" applyBorder="1"/>
    <xf numFmtId="0" fontId="18" fillId="0" borderId="17" xfId="0" applyFont="1" applyBorder="1"/>
    <xf numFmtId="0" fontId="14" fillId="0" borderId="16" xfId="0" applyFont="1" applyBorder="1" applyAlignment="1">
      <alignment horizontal="center" shrinkToFit="1"/>
    </xf>
    <xf numFmtId="4" fontId="19" fillId="4" borderId="42" xfId="0" applyNumberFormat="1" applyFont="1" applyFill="1" applyBorder="1" applyAlignment="1">
      <alignment horizontal="right" shrinkToFit="1"/>
    </xf>
    <xf numFmtId="4" fontId="10" fillId="0" borderId="17" xfId="0" applyNumberFormat="1" applyFont="1" applyBorder="1" applyAlignment="1">
      <alignment horizontal="right" shrinkToFit="1"/>
    </xf>
    <xf numFmtId="4" fontId="10" fillId="5" borderId="43" xfId="0" applyNumberFormat="1" applyFont="1" applyFill="1" applyBorder="1" applyAlignment="1">
      <alignment horizontal="right" shrinkToFit="1"/>
    </xf>
    <xf numFmtId="4" fontId="10" fillId="0" borderId="19" xfId="0" applyNumberFormat="1" applyFont="1" applyBorder="1" applyAlignment="1">
      <alignment horizontal="right" shrinkToFit="1"/>
    </xf>
    <xf numFmtId="4" fontId="10" fillId="0" borderId="20" xfId="0" applyNumberFormat="1" applyFont="1" applyBorder="1" applyAlignment="1">
      <alignment horizontal="right"/>
    </xf>
    <xf numFmtId="4" fontId="12" fillId="0" borderId="20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0" fillId="0" borderId="21" xfId="0" applyNumberFormat="1" applyFont="1" applyBorder="1" applyAlignment="1">
      <alignment horizontal="right"/>
    </xf>
    <xf numFmtId="4" fontId="12" fillId="0" borderId="25" xfId="0" applyNumberFormat="1" applyFont="1" applyBorder="1" applyAlignment="1">
      <alignment horizontal="right"/>
    </xf>
    <xf numFmtId="4" fontId="13" fillId="0" borderId="26" xfId="0" applyNumberFormat="1" applyFont="1" applyBorder="1" applyAlignment="1">
      <alignment horizontal="right"/>
    </xf>
    <xf numFmtId="0" fontId="18" fillId="0" borderId="42" xfId="0" applyFont="1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17" fillId="0" borderId="44" xfId="0" applyFont="1" applyBorder="1"/>
    <xf numFmtId="0" fontId="18" fillId="0" borderId="15" xfId="0" applyFont="1" applyBorder="1"/>
    <xf numFmtId="0" fontId="10" fillId="0" borderId="29" xfId="0" applyFont="1" applyBorder="1"/>
    <xf numFmtId="4" fontId="10" fillId="0" borderId="15" xfId="0" applyNumberFormat="1" applyFont="1" applyBorder="1" applyAlignment="1">
      <alignment horizontal="right" shrinkToFit="1"/>
    </xf>
    <xf numFmtId="4" fontId="10" fillId="5" borderId="45" xfId="0" applyNumberFormat="1" applyFont="1" applyFill="1" applyBorder="1" applyAlignment="1">
      <alignment horizontal="right" shrinkToFi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15" fillId="0" borderId="0" xfId="0" applyFont="1"/>
    <xf numFmtId="0" fontId="10" fillId="0" borderId="0" xfId="0" applyFont="1"/>
    <xf numFmtId="0" fontId="20" fillId="0" borderId="0" xfId="0" applyFont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24" xfId="0" applyBorder="1"/>
    <xf numFmtId="4" fontId="19" fillId="4" borderId="44" xfId="0" applyNumberFormat="1" applyFont="1" applyFill="1" applyBorder="1" applyAlignment="1">
      <alignment horizontal="right" shrinkToFit="1"/>
    </xf>
    <xf numFmtId="0" fontId="12" fillId="0" borderId="12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13" fillId="0" borderId="38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3" fillId="0" borderId="24" xfId="0" applyFont="1" applyBorder="1" applyAlignment="1">
      <alignment horizontal="right" wrapText="1"/>
    </xf>
    <xf numFmtId="0" fontId="13" fillId="0" borderId="36" xfId="0" applyFont="1" applyBorder="1" applyAlignment="1">
      <alignment horizontal="right" wrapText="1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7" fillId="4" borderId="15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18" xfId="0" applyFont="1" applyFill="1" applyBorder="1" applyAlignment="1">
      <alignment horizontal="center" vertical="center" wrapText="1" shrinkToFit="1"/>
    </xf>
    <xf numFmtId="0" fontId="8" fillId="3" borderId="30" xfId="0" applyFont="1" applyFill="1" applyBorder="1" applyAlignment="1">
      <alignment horizontal="center" vertical="center" wrapText="1" shrinkToFit="1"/>
    </xf>
    <xf numFmtId="0" fontId="9" fillId="5" borderId="5" xfId="0" applyFont="1" applyFill="1" applyBorder="1" applyAlignment="1">
      <alignment horizontal="center" vertical="center" wrapText="1" shrinkToFit="1"/>
    </xf>
    <xf numFmtId="0" fontId="9" fillId="5" borderId="18" xfId="0" applyFont="1" applyFill="1" applyBorder="1" applyAlignment="1">
      <alignment horizontal="center" vertical="center" wrapText="1" shrinkToFit="1"/>
    </xf>
    <xf numFmtId="0" fontId="9" fillId="5" borderId="30" xfId="0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3" borderId="19" xfId="0" applyFont="1" applyFill="1" applyBorder="1" applyAlignment="1">
      <alignment horizontal="center" vertical="center" wrapText="1" shrinkToFit="1"/>
    </xf>
    <xf numFmtId="0" fontId="10" fillId="3" borderId="31" xfId="0" applyFont="1" applyFill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Normal="100" workbookViewId="0">
      <selection activeCell="D7" sqref="D7"/>
    </sheetView>
  </sheetViews>
  <sheetFormatPr defaultRowHeight="15" x14ac:dyDescent="0.25"/>
  <cols>
    <col min="1" max="1" width="26.42578125" customWidth="1"/>
    <col min="2" max="2" width="17.85546875" customWidth="1"/>
    <col min="4" max="4" width="14" customWidth="1"/>
    <col min="6" max="6" width="14" customWidth="1"/>
    <col min="22" max="22" width="12.28515625" customWidth="1"/>
  </cols>
  <sheetData>
    <row r="1" spans="1:23" x14ac:dyDescent="0.25">
      <c r="A1" s="84" t="s">
        <v>42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3" ht="18" customHeight="1" thickBot="1" x14ac:dyDescent="0.35">
      <c r="A2" t="s">
        <v>0</v>
      </c>
      <c r="B2" s="85" t="s">
        <v>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1"/>
      <c r="U2" s="2"/>
    </row>
    <row r="3" spans="1:23" ht="15" customHeight="1" x14ac:dyDescent="0.25">
      <c r="A3" s="3" t="s">
        <v>1</v>
      </c>
      <c r="B3" s="4"/>
      <c r="C3" s="86" t="s">
        <v>2</v>
      </c>
      <c r="D3" s="89" t="s">
        <v>37</v>
      </c>
      <c r="E3" s="92" t="s">
        <v>38</v>
      </c>
      <c r="F3" s="95" t="s">
        <v>3</v>
      </c>
      <c r="G3" s="98" t="s">
        <v>4</v>
      </c>
      <c r="H3" s="74" t="s">
        <v>5</v>
      </c>
      <c r="I3" s="74" t="s">
        <v>6</v>
      </c>
      <c r="J3" s="74" t="s">
        <v>7</v>
      </c>
      <c r="K3" s="74" t="s">
        <v>8</v>
      </c>
      <c r="L3" s="101" t="s">
        <v>9</v>
      </c>
      <c r="M3" s="104" t="s">
        <v>10</v>
      </c>
      <c r="N3" s="106" t="s">
        <v>11</v>
      </c>
      <c r="O3" s="107"/>
      <c r="P3" s="108" t="s">
        <v>12</v>
      </c>
      <c r="Q3" s="74" t="s">
        <v>13</v>
      </c>
      <c r="R3" s="101" t="s">
        <v>14</v>
      </c>
      <c r="S3" s="71" t="s">
        <v>15</v>
      </c>
      <c r="T3" s="74" t="s">
        <v>16</v>
      </c>
      <c r="U3" s="77" t="s">
        <v>17</v>
      </c>
    </row>
    <row r="4" spans="1:23" ht="15.75" thickBot="1" x14ac:dyDescent="0.3">
      <c r="A4" s="5"/>
      <c r="B4" s="6" t="s">
        <v>18</v>
      </c>
      <c r="C4" s="87"/>
      <c r="D4" s="90"/>
      <c r="E4" s="93"/>
      <c r="F4" s="96"/>
      <c r="G4" s="99"/>
      <c r="H4" s="75"/>
      <c r="I4" s="75"/>
      <c r="J4" s="75"/>
      <c r="K4" s="75"/>
      <c r="L4" s="102"/>
      <c r="M4" s="105"/>
      <c r="N4" s="80" t="s">
        <v>19</v>
      </c>
      <c r="O4" s="82" t="s">
        <v>20</v>
      </c>
      <c r="P4" s="109"/>
      <c r="Q4" s="75"/>
      <c r="R4" s="102"/>
      <c r="S4" s="72"/>
      <c r="T4" s="75"/>
      <c r="U4" s="78"/>
    </row>
    <row r="5" spans="1:23" ht="36" customHeight="1" thickBot="1" x14ac:dyDescent="0.3">
      <c r="A5" s="7" t="s">
        <v>39</v>
      </c>
      <c r="B5" s="8">
        <v>113</v>
      </c>
      <c r="C5" s="88"/>
      <c r="D5" s="91"/>
      <c r="E5" s="94"/>
      <c r="F5" s="97"/>
      <c r="G5" s="100"/>
      <c r="H5" s="76"/>
      <c r="I5" s="76"/>
      <c r="J5" s="76"/>
      <c r="K5" s="76"/>
      <c r="L5" s="103"/>
      <c r="M5" s="9" t="s">
        <v>21</v>
      </c>
      <c r="N5" s="81"/>
      <c r="O5" s="83"/>
      <c r="P5" s="110"/>
      <c r="Q5" s="76"/>
      <c r="R5" s="103"/>
      <c r="S5" s="73"/>
      <c r="T5" s="76"/>
      <c r="U5" s="79"/>
    </row>
    <row r="6" spans="1:23" s="16" customFormat="1" ht="14.85" customHeight="1" thickBot="1" x14ac:dyDescent="0.3">
      <c r="A6" s="10" t="s">
        <v>21</v>
      </c>
      <c r="B6" s="11"/>
      <c r="C6" s="12">
        <f>SUM(C7:C19)</f>
        <v>100</v>
      </c>
      <c r="D6" s="12">
        <f>SUM(D7:D19)</f>
        <v>1447440.38</v>
      </c>
      <c r="E6" s="13">
        <f>F6/C6/12</f>
        <v>1235.2913666666666</v>
      </c>
      <c r="F6" s="14">
        <f>SUM(F7:F19)</f>
        <v>1482349.64</v>
      </c>
      <c r="G6" s="14">
        <f t="shared" ref="G6:U6" si="0">SUM(G7:G19)</f>
        <v>769869.21</v>
      </c>
      <c r="H6" s="14">
        <f t="shared" si="0"/>
        <v>276208.09999999998</v>
      </c>
      <c r="I6" s="14">
        <f t="shared" si="0"/>
        <v>265.79999999999995</v>
      </c>
      <c r="J6" s="14">
        <f t="shared" si="0"/>
        <v>90503.859999999986</v>
      </c>
      <c r="K6" s="14">
        <f t="shared" si="0"/>
        <v>242106.03</v>
      </c>
      <c r="L6" s="14">
        <f t="shared" si="0"/>
        <v>2865.96</v>
      </c>
      <c r="M6" s="15">
        <f t="shared" si="0"/>
        <v>10795.32</v>
      </c>
      <c r="N6" s="14">
        <f t="shared" si="0"/>
        <v>10795.32</v>
      </c>
      <c r="O6" s="15">
        <f t="shared" si="0"/>
        <v>0</v>
      </c>
      <c r="P6" s="14">
        <f t="shared" si="0"/>
        <v>0</v>
      </c>
      <c r="Q6" s="14">
        <f t="shared" si="0"/>
        <v>45040.99</v>
      </c>
      <c r="R6" s="14">
        <f t="shared" si="0"/>
        <v>9785.11</v>
      </c>
      <c r="S6" s="15">
        <f t="shared" si="0"/>
        <v>38018.43</v>
      </c>
      <c r="T6" s="14">
        <f t="shared" si="0"/>
        <v>34909.259999999995</v>
      </c>
      <c r="U6" s="15">
        <f t="shared" si="0"/>
        <v>3109.17</v>
      </c>
      <c r="W6" s="17"/>
    </row>
    <row r="7" spans="1:23" s="16" customFormat="1" ht="14.85" customHeight="1" x14ac:dyDescent="0.25">
      <c r="A7" s="18" t="s">
        <v>22</v>
      </c>
      <c r="B7" s="19" t="s">
        <v>23</v>
      </c>
      <c r="C7" s="20"/>
      <c r="D7" s="21">
        <f>G7+H7+I7+J7+K7+L7+M7+P7+Q7+R7</f>
        <v>0</v>
      </c>
      <c r="E7" s="13" t="e">
        <f>F7/C7/12</f>
        <v>#DIV/0!</v>
      </c>
      <c r="F7" s="22">
        <f>G7+H7+I7+J7+K7+L7+N7+P7+Q7+R7+T7</f>
        <v>0</v>
      </c>
      <c r="G7" s="23"/>
      <c r="H7" s="24"/>
      <c r="I7" s="25"/>
      <c r="J7" s="24"/>
      <c r="K7" s="24"/>
      <c r="L7" s="24"/>
      <c r="M7" s="26"/>
      <c r="N7" s="24"/>
      <c r="O7" s="27"/>
      <c r="P7" s="24"/>
      <c r="Q7" s="24"/>
      <c r="R7" s="28"/>
      <c r="S7" s="29"/>
      <c r="T7" s="24"/>
      <c r="U7" s="30"/>
      <c r="W7" s="17"/>
    </row>
    <row r="8" spans="1:23" s="16" customFormat="1" ht="14.85" customHeight="1" x14ac:dyDescent="0.25">
      <c r="A8" s="31"/>
      <c r="B8" s="32" t="s">
        <v>24</v>
      </c>
      <c r="C8" s="33"/>
      <c r="D8" s="34">
        <f t="shared" ref="D8:D16" si="1">G8+H8+I8+J8+K8+L8+M8+P8+Q8+R8</f>
        <v>0</v>
      </c>
      <c r="E8" s="35" t="e">
        <f t="shared" ref="E8:E16" si="2">F8/C8/12</f>
        <v>#DIV/0!</v>
      </c>
      <c r="F8" s="36">
        <f t="shared" ref="F8:F16" si="3">G8+H8+I8+J8+K8+L8+N8+P8+Q8+R8+T8</f>
        <v>0</v>
      </c>
      <c r="G8" s="37"/>
      <c r="H8" s="38"/>
      <c r="I8" s="38"/>
      <c r="J8" s="38"/>
      <c r="K8" s="38"/>
      <c r="L8" s="38"/>
      <c r="M8" s="39"/>
      <c r="N8" s="38"/>
      <c r="O8" s="40"/>
      <c r="P8" s="38"/>
      <c r="Q8" s="38"/>
      <c r="R8" s="41"/>
      <c r="S8" s="42"/>
      <c r="T8" s="38"/>
      <c r="U8" s="43"/>
      <c r="W8" s="17"/>
    </row>
    <row r="9" spans="1:23" x14ac:dyDescent="0.25">
      <c r="A9" s="44"/>
      <c r="B9" s="32" t="s">
        <v>25</v>
      </c>
      <c r="C9" s="45">
        <v>60</v>
      </c>
      <c r="D9" s="34">
        <f t="shared" si="1"/>
        <v>723378.87</v>
      </c>
      <c r="E9" s="35">
        <f t="shared" si="2"/>
        <v>1028.4505555555556</v>
      </c>
      <c r="F9" s="36">
        <f t="shared" si="3"/>
        <v>740484.4</v>
      </c>
      <c r="G9" s="46">
        <v>387278.67</v>
      </c>
      <c r="H9" s="47">
        <v>137433.82999999999</v>
      </c>
      <c r="I9" s="47">
        <v>142.63999999999999</v>
      </c>
      <c r="J9" s="47">
        <v>33118.269999999997</v>
      </c>
      <c r="K9" s="47">
        <v>124746.16</v>
      </c>
      <c r="L9" s="47">
        <v>1535.35</v>
      </c>
      <c r="M9" s="47">
        <v>5435.45</v>
      </c>
      <c r="N9" s="47">
        <v>5435.45</v>
      </c>
      <c r="O9" s="47">
        <v>0</v>
      </c>
      <c r="P9" s="47">
        <v>0</v>
      </c>
      <c r="Q9" s="47">
        <v>25702.55</v>
      </c>
      <c r="R9" s="48">
        <v>7985.95</v>
      </c>
      <c r="S9" s="49">
        <v>18629.02</v>
      </c>
      <c r="T9" s="47">
        <v>17105.53</v>
      </c>
      <c r="U9" s="50">
        <v>1523.49</v>
      </c>
    </row>
    <row r="10" spans="1:23" x14ac:dyDescent="0.25">
      <c r="A10" s="31" t="s">
        <v>26</v>
      </c>
      <c r="B10" s="32" t="s">
        <v>25</v>
      </c>
      <c r="C10" s="45"/>
      <c r="D10" s="34">
        <f t="shared" si="1"/>
        <v>0</v>
      </c>
      <c r="E10" s="35" t="e">
        <f t="shared" si="2"/>
        <v>#DIV/0!</v>
      </c>
      <c r="F10" s="36">
        <f t="shared" si="3"/>
        <v>0</v>
      </c>
      <c r="G10" s="46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  <c r="S10" s="49"/>
      <c r="T10" s="47"/>
      <c r="U10" s="50"/>
    </row>
    <row r="11" spans="1:23" x14ac:dyDescent="0.25">
      <c r="A11" s="31" t="s">
        <v>33</v>
      </c>
      <c r="B11" s="32" t="s">
        <v>25</v>
      </c>
      <c r="C11" s="45"/>
      <c r="D11" s="34">
        <f t="shared" si="1"/>
        <v>0</v>
      </c>
      <c r="E11" s="35" t="e">
        <f t="shared" si="2"/>
        <v>#DIV/0!</v>
      </c>
      <c r="F11" s="36">
        <f t="shared" si="3"/>
        <v>0</v>
      </c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8"/>
      <c r="S11" s="49"/>
      <c r="T11" s="47"/>
      <c r="U11" s="50"/>
    </row>
    <row r="12" spans="1:23" x14ac:dyDescent="0.25">
      <c r="A12" s="31"/>
      <c r="B12" s="32" t="s">
        <v>27</v>
      </c>
      <c r="C12" s="45"/>
      <c r="D12" s="34">
        <f t="shared" si="1"/>
        <v>0</v>
      </c>
      <c r="E12" s="35" t="e">
        <f t="shared" si="2"/>
        <v>#DIV/0!</v>
      </c>
      <c r="F12" s="36">
        <f t="shared" si="3"/>
        <v>0</v>
      </c>
      <c r="G12" s="4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  <c r="S12" s="49"/>
      <c r="T12" s="47"/>
      <c r="U12" s="50"/>
    </row>
    <row r="13" spans="1:23" x14ac:dyDescent="0.25">
      <c r="A13" s="31" t="s">
        <v>28</v>
      </c>
      <c r="B13" s="32" t="s">
        <v>25</v>
      </c>
      <c r="C13" s="45">
        <v>40</v>
      </c>
      <c r="D13" s="34">
        <f t="shared" si="1"/>
        <v>724061.50999999989</v>
      </c>
      <c r="E13" s="35">
        <f t="shared" si="2"/>
        <v>1545.5525833333331</v>
      </c>
      <c r="F13" s="36">
        <f t="shared" si="3"/>
        <v>741865.23999999987</v>
      </c>
      <c r="G13" s="46">
        <v>382590.54</v>
      </c>
      <c r="H13" s="47">
        <v>138774.26999999999</v>
      </c>
      <c r="I13" s="47">
        <v>123.16</v>
      </c>
      <c r="J13" s="47">
        <v>57385.59</v>
      </c>
      <c r="K13" s="47">
        <v>117359.87</v>
      </c>
      <c r="L13" s="47">
        <v>1330.61</v>
      </c>
      <c r="M13" s="47">
        <v>5359.87</v>
      </c>
      <c r="N13" s="47">
        <v>5359.87</v>
      </c>
      <c r="O13" s="47">
        <v>0</v>
      </c>
      <c r="P13" s="47">
        <v>0</v>
      </c>
      <c r="Q13" s="47">
        <v>19338.439999999999</v>
      </c>
      <c r="R13" s="48">
        <v>1799.16</v>
      </c>
      <c r="S13" s="49">
        <v>19389.41</v>
      </c>
      <c r="T13" s="47">
        <v>17803.73</v>
      </c>
      <c r="U13" s="50">
        <v>1585.68</v>
      </c>
    </row>
    <row r="14" spans="1:23" x14ac:dyDescent="0.25">
      <c r="A14" s="31"/>
      <c r="B14" s="32" t="s">
        <v>27</v>
      </c>
      <c r="C14" s="45"/>
      <c r="D14" s="34">
        <f t="shared" si="1"/>
        <v>0</v>
      </c>
      <c r="E14" s="35" t="e">
        <f t="shared" si="2"/>
        <v>#DIV/0!</v>
      </c>
      <c r="F14" s="36">
        <f t="shared" si="3"/>
        <v>0</v>
      </c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8"/>
      <c r="S14" s="49"/>
      <c r="T14" s="47"/>
      <c r="U14" s="50"/>
    </row>
    <row r="15" spans="1:23" x14ac:dyDescent="0.25">
      <c r="A15" s="31"/>
      <c r="B15" s="32" t="s">
        <v>23</v>
      </c>
      <c r="C15" s="45"/>
      <c r="D15" s="34">
        <f t="shared" si="1"/>
        <v>0</v>
      </c>
      <c r="E15" s="35" t="e">
        <f t="shared" si="2"/>
        <v>#DIV/0!</v>
      </c>
      <c r="F15" s="36">
        <f t="shared" si="3"/>
        <v>0</v>
      </c>
      <c r="G15" s="4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  <c r="S15" s="49"/>
      <c r="T15" s="47"/>
      <c r="U15" s="50"/>
    </row>
    <row r="16" spans="1:23" x14ac:dyDescent="0.25">
      <c r="A16" s="31" t="s">
        <v>29</v>
      </c>
      <c r="B16" s="32" t="s">
        <v>30</v>
      </c>
      <c r="C16" s="45"/>
      <c r="D16" s="34">
        <f t="shared" si="1"/>
        <v>0</v>
      </c>
      <c r="E16" s="35" t="e">
        <f t="shared" si="2"/>
        <v>#DIV/0!</v>
      </c>
      <c r="F16" s="36">
        <f t="shared" si="3"/>
        <v>0</v>
      </c>
      <c r="G16" s="46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  <c r="S16" s="49"/>
      <c r="T16" s="47"/>
      <c r="U16" s="50"/>
    </row>
    <row r="17" spans="1:21" x14ac:dyDescent="0.25">
      <c r="A17" s="31" t="s">
        <v>31</v>
      </c>
      <c r="B17" s="32" t="s">
        <v>32</v>
      </c>
      <c r="C17" s="64"/>
      <c r="D17" s="34">
        <f t="shared" ref="D17:D19" si="4">G17+H17+I17+J17+K17+L17+M17+P17+Q17+R17</f>
        <v>0</v>
      </c>
      <c r="E17" s="35" t="e">
        <f t="shared" ref="E17:E19" si="5">F17/C17/12</f>
        <v>#DIV/0!</v>
      </c>
      <c r="F17" s="36">
        <f t="shared" ref="F17:F19" si="6">G17+H17+I17+J17+K17+L17+N17+P17+Q17+R17+T17</f>
        <v>0</v>
      </c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7"/>
      <c r="S17" s="68"/>
      <c r="T17" s="66"/>
      <c r="U17" s="69"/>
    </row>
    <row r="18" spans="1:21" x14ac:dyDescent="0.25">
      <c r="A18" s="31" t="s">
        <v>34</v>
      </c>
      <c r="B18" s="32"/>
      <c r="C18" s="64"/>
      <c r="D18" s="34">
        <f t="shared" si="4"/>
        <v>0</v>
      </c>
      <c r="E18" s="35" t="e">
        <f t="shared" si="5"/>
        <v>#DIV/0!</v>
      </c>
      <c r="F18" s="36">
        <f t="shared" si="6"/>
        <v>0</v>
      </c>
      <c r="G18" s="65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7"/>
      <c r="S18" s="68"/>
      <c r="T18" s="66"/>
      <c r="U18" s="69"/>
    </row>
    <row r="19" spans="1:21" ht="15.75" thickBot="1" x14ac:dyDescent="0.3">
      <c r="A19" s="51" t="s">
        <v>35</v>
      </c>
      <c r="B19" s="52"/>
      <c r="C19" s="53"/>
      <c r="D19" s="70">
        <f t="shared" si="4"/>
        <v>0</v>
      </c>
      <c r="E19" s="54" t="e">
        <f t="shared" si="5"/>
        <v>#DIV/0!</v>
      </c>
      <c r="F19" s="55">
        <f t="shared" si="6"/>
        <v>0</v>
      </c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9"/>
      <c r="T19" s="57"/>
      <c r="U19" s="60"/>
    </row>
    <row r="20" spans="1:21" x14ac:dyDescent="0.25">
      <c r="A20" s="61"/>
      <c r="B20" s="62"/>
      <c r="C20" s="62"/>
      <c r="D20" s="63"/>
    </row>
    <row r="21" spans="1:21" x14ac:dyDescent="0.25">
      <c r="A21" s="62"/>
      <c r="B21" s="62"/>
      <c r="C21" s="62"/>
      <c r="D21" s="63"/>
    </row>
    <row r="22" spans="1:21" x14ac:dyDescent="0.25">
      <c r="A22" s="61" t="s">
        <v>40</v>
      </c>
      <c r="B22" s="62"/>
      <c r="C22" s="62"/>
    </row>
    <row r="23" spans="1:21" x14ac:dyDescent="0.25">
      <c r="A23" s="61" t="s">
        <v>41</v>
      </c>
      <c r="B23" s="62"/>
      <c r="C23" s="62"/>
    </row>
    <row r="24" spans="1:21" x14ac:dyDescent="0.25">
      <c r="A24" s="61"/>
      <c r="B24" s="62"/>
      <c r="C24" s="62"/>
    </row>
    <row r="25" spans="1:21" x14ac:dyDescent="0.25">
      <c r="A25" s="61"/>
      <c r="B25" s="62"/>
      <c r="C25" s="62"/>
    </row>
    <row r="26" spans="1:21" x14ac:dyDescent="0.25">
      <c r="A26" s="61"/>
      <c r="B26" s="62"/>
      <c r="C26" s="62"/>
    </row>
    <row r="27" spans="1:21" x14ac:dyDescent="0.25">
      <c r="A27" s="61"/>
      <c r="B27" s="62"/>
      <c r="C27" s="62"/>
    </row>
    <row r="28" spans="1:21" x14ac:dyDescent="0.25">
      <c r="A28" s="61"/>
      <c r="B28" s="62"/>
      <c r="C28" s="62"/>
    </row>
    <row r="29" spans="1:21" x14ac:dyDescent="0.25">
      <c r="A29" s="61"/>
      <c r="B29" s="62"/>
      <c r="C29" s="62"/>
    </row>
  </sheetData>
  <mergeCells count="22">
    <mergeCell ref="A1:U1"/>
    <mergeCell ref="B2:R2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4"/>
    <mergeCell ref="N3:O3"/>
    <mergeCell ref="P3:P5"/>
    <mergeCell ref="R3:R5"/>
    <mergeCell ref="S3:S5"/>
    <mergeCell ref="T3:T5"/>
    <mergeCell ref="U3:U5"/>
    <mergeCell ref="N4:N5"/>
    <mergeCell ref="O4:O5"/>
    <mergeCell ref="Q3:Q5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EON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ema.orosova</dc:creator>
  <cp:lastModifiedBy>Zuzana Šedivá</cp:lastModifiedBy>
  <cp:lastPrinted>2024-03-06T13:40:03Z</cp:lastPrinted>
  <dcterms:created xsi:type="dcterms:W3CDTF">2021-02-04T12:32:17Z</dcterms:created>
  <dcterms:modified xsi:type="dcterms:W3CDTF">2024-03-06T13:41:50Z</dcterms:modified>
</cp:coreProperties>
</file>